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85" tabRatio="354" activeTab="0"/>
  </bookViews>
  <sheets>
    <sheet name="FAK YO ENS" sheetId="1" r:id="rId1"/>
  </sheets>
  <definedNames>
    <definedName name="_xlnm.Print_Area" localSheetId="0">'FAK YO ENS'!$A$1:$I$43</definedName>
  </definedNames>
  <calcPr fullCalcOnLoad="1"/>
</workbook>
</file>

<file path=xl/sharedStrings.xml><?xml version="1.0" encoding="utf-8"?>
<sst xmlns="http://schemas.openxmlformats.org/spreadsheetml/2006/main" count="54" uniqueCount="47">
  <si>
    <t>ÖĞRETİM TÜRÜ</t>
  </si>
  <si>
    <t>TOPLAM</t>
  </si>
  <si>
    <t>TIP FAKÜLTESİ</t>
  </si>
  <si>
    <t>MÜHENDİSLİK FAKÜLTESİ</t>
  </si>
  <si>
    <t>DİŞ HEKİMLİĞİ FAKÜLTESİ</t>
  </si>
  <si>
    <t>ZİRAAT FAKÜLTESİ</t>
  </si>
  <si>
    <t>İLAHİYAT FAKÜLTESİ</t>
  </si>
  <si>
    <t>EĞİTİM FAKÜLTESİ</t>
  </si>
  <si>
    <t>BAFRA MESLEK YÜKSEKOKULU</t>
  </si>
  <si>
    <t>HAVZA MESLEK YÜKSEKOKULU</t>
  </si>
  <si>
    <t>SAMSUN MESLEK YÜKSEKOKULU</t>
  </si>
  <si>
    <t>TERME MESLEK YÜKSEKOKULU</t>
  </si>
  <si>
    <t>I.ÖĞRETİM</t>
  </si>
  <si>
    <t>LİSANS TOPLAMI</t>
  </si>
  <si>
    <t>ÖNLİSANS TOPLAMI</t>
  </si>
  <si>
    <t>ÖNLİSANS VE LİSANS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</si>
  <si>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</si>
  <si>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</si>
  <si>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</si>
  <si>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</si>
  <si>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</si>
  <si>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</si>
  <si>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</si>
  <si>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</si>
  <si>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</si>
  <si>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</si>
  <si>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</si>
  <si>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</si>
  <si>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</si>
  <si>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</si>
  <si>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</si>
  <si>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</si>
  <si>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SAĞLIK BİLİMLERİ FAKÜLTESİ</t>
  </si>
  <si>
    <t>II.ÖĞRETİM</t>
  </si>
  <si>
    <t>FAKÜLTE / YÜKSEKOKUL</t>
  </si>
  <si>
    <t xml:space="preserve">MESLEK YÜKSEKOKULU </t>
  </si>
  <si>
    <t>VAKIF BURS KONTENJANI</t>
  </si>
  <si>
    <t>KONTENJAN</t>
  </si>
  <si>
    <t>KALAN</t>
  </si>
  <si>
    <t>MEVCUT</t>
  </si>
  <si>
    <t xml:space="preserve">  DEVLET KONSERVATUVARI </t>
  </si>
  <si>
    <t>BAFRA İŞLETME FAKÜLTESİ</t>
  </si>
  <si>
    <t>ÇARŞAMBA İNSAN VE TOPLUM BİLİMLERİ FAKÜLTESİ</t>
  </si>
  <si>
    <t>BAFRA TURİZM MESLEK YÜKSEKOKULU</t>
  </si>
  <si>
    <t>FEN FAKÜLTESİ</t>
  </si>
  <si>
    <t xml:space="preserve"> İNSAN VE TOPLUM BİLİMLERİ FAKÜLTESİ</t>
  </si>
  <si>
    <t xml:space="preserve">    2022-2023   EĞİTİM-ÖĞRETİM YILI  OMÜ VAKFI BURS KONTENJAN TABLOSU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</si>
</sst>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7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9"/>
      <name val="Times New Roman"/>
      <family val="1"/>
    </font>
    <font>
      <b/>
      <i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b/>
      <sz val="9"/>
      <color indexed="60"/>
      <name val="Arial"/>
      <family val="2"/>
    </font>
    <font>
      <b/>
      <sz val="9"/>
      <color indexed="10"/>
      <name val="Arial Tur"/>
      <family val="0"/>
    </font>
    <font>
      <b/>
      <sz val="9"/>
      <color indexed="12"/>
      <name val="Arial Tur"/>
      <family val="0"/>
    </font>
    <font>
      <b/>
      <sz val="12"/>
      <color indexed="60"/>
      <name val="Arial Tur"/>
      <family val="0"/>
    </font>
    <font>
      <b/>
      <sz val="11"/>
      <color indexed="36"/>
      <name val="Arial Tur"/>
      <family val="0"/>
    </font>
    <font>
      <b/>
      <sz val="12"/>
      <color indexed="36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  <font>
      <b/>
      <sz val="9"/>
      <color rgb="FFC00000"/>
      <name val="Arial"/>
      <family val="2"/>
    </font>
    <font>
      <b/>
      <sz val="9"/>
      <color rgb="FFFF0000"/>
      <name val="Arial Tur"/>
      <family val="0"/>
    </font>
    <font>
      <b/>
      <sz val="9"/>
      <color rgb="FF0000FF"/>
      <name val="Arial Tur"/>
      <family val="0"/>
    </font>
    <font>
      <b/>
      <sz val="12"/>
      <color rgb="FFC00000"/>
      <name val="Arial Tur"/>
      <family val="0"/>
    </font>
    <font>
      <b/>
      <sz val="11"/>
      <color rgb="FF7030A0"/>
      <name val="Arial Tur"/>
      <family val="0"/>
    </font>
    <font>
      <b/>
      <sz val="12"/>
      <color rgb="FF7030A0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right"/>
    </xf>
    <xf numFmtId="0" fontId="15" fillId="33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61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62" fillId="35" borderId="18" xfId="0" applyFont="1" applyFill="1" applyBorder="1" applyAlignment="1">
      <alignment horizontal="center"/>
    </xf>
    <xf numFmtId="0" fontId="63" fillId="35" borderId="17" xfId="0" applyFont="1" applyFill="1" applyBorder="1" applyAlignment="1">
      <alignment horizontal="center"/>
    </xf>
    <xf numFmtId="0" fontId="62" fillId="35" borderId="30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62" fillId="35" borderId="19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5" fillId="36" borderId="21" xfId="0" applyFont="1" applyFill="1" applyBorder="1" applyAlignment="1">
      <alignment horizontal="center"/>
    </xf>
    <xf numFmtId="0" fontId="63" fillId="35" borderId="2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3" fillId="35" borderId="15" xfId="0" applyFont="1" applyFill="1" applyBorder="1" applyAlignment="1">
      <alignment horizontal="center"/>
    </xf>
    <xf numFmtId="0" fontId="61" fillId="5" borderId="31" xfId="0" applyFont="1" applyFill="1" applyBorder="1" applyAlignment="1">
      <alignment horizontal="right"/>
    </xf>
    <xf numFmtId="0" fontId="61" fillId="5" borderId="31" xfId="0" applyFont="1" applyFill="1" applyBorder="1" applyAlignment="1">
      <alignment horizontal="center"/>
    </xf>
    <xf numFmtId="0" fontId="61" fillId="5" borderId="10" xfId="0" applyFont="1" applyFill="1" applyBorder="1" applyAlignment="1">
      <alignment horizontal="center"/>
    </xf>
    <xf numFmtId="0" fontId="64" fillId="5" borderId="10" xfId="0" applyFont="1" applyFill="1" applyBorder="1" applyAlignment="1">
      <alignment horizontal="center"/>
    </xf>
    <xf numFmtId="0" fontId="64" fillId="5" borderId="31" xfId="0" applyFont="1" applyFill="1" applyBorder="1" applyAlignment="1">
      <alignment horizontal="center"/>
    </xf>
    <xf numFmtId="0" fontId="64" fillId="5" borderId="12" xfId="0" applyFont="1" applyFill="1" applyBorder="1" applyAlignment="1">
      <alignment horizontal="center"/>
    </xf>
    <xf numFmtId="0" fontId="61" fillId="5" borderId="12" xfId="0" applyFont="1" applyFill="1" applyBorder="1" applyAlignment="1">
      <alignment horizontal="center"/>
    </xf>
    <xf numFmtId="0" fontId="64" fillId="5" borderId="32" xfId="0" applyFont="1" applyFill="1" applyBorder="1" applyAlignment="1">
      <alignment horizontal="center"/>
    </xf>
    <xf numFmtId="0" fontId="64" fillId="5" borderId="22" xfId="0" applyFont="1" applyFill="1" applyBorder="1" applyAlignment="1">
      <alignment horizontal="center"/>
    </xf>
    <xf numFmtId="0" fontId="64" fillId="5" borderId="33" xfId="0" applyFont="1" applyFill="1" applyBorder="1" applyAlignment="1">
      <alignment horizontal="center"/>
    </xf>
    <xf numFmtId="0" fontId="65" fillId="5" borderId="10" xfId="0" applyFont="1" applyFill="1" applyBorder="1" applyAlignment="1">
      <alignment horizontal="center"/>
    </xf>
    <xf numFmtId="0" fontId="65" fillId="5" borderId="31" xfId="0" applyFont="1" applyFill="1" applyBorder="1" applyAlignment="1">
      <alignment horizontal="center"/>
    </xf>
    <xf numFmtId="0" fontId="66" fillId="5" borderId="12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61" fillId="5" borderId="10" xfId="0" applyFont="1" applyFill="1" applyBorder="1" applyAlignment="1">
      <alignment horizontal="center"/>
    </xf>
    <xf numFmtId="0" fontId="61" fillId="5" borderId="1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1" fillId="5" borderId="11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115" zoomScaleSheetLayoutView="115" zoomScalePageLayoutView="0" workbookViewId="0" topLeftCell="A2">
      <selection activeCell="G13" sqref="G13"/>
    </sheetView>
  </sheetViews>
  <sheetFormatPr defaultColWidth="9.00390625" defaultRowHeight="12.75"/>
  <cols>
    <col min="1" max="1" width="45.75390625" style="11" customWidth="1"/>
    <col min="2" max="2" width="9.00390625" style="11" customWidth="1"/>
    <col min="3" max="3" width="5.125" style="11" customWidth="1"/>
    <col min="4" max="4" width="10.875" style="11" customWidth="1"/>
    <col min="5" max="5" width="0.37109375" style="11" hidden="1" customWidth="1"/>
    <col min="6" max="6" width="9.875" style="11" customWidth="1"/>
    <col min="7" max="7" width="25.00390625" style="32" customWidth="1"/>
    <col min="8" max="8" width="10.75390625" style="32" customWidth="1"/>
    <col min="9" max="9" width="10.00390625" style="32" customWidth="1"/>
    <col min="10" max="11" width="9.125" style="11" customWidth="1"/>
  </cols>
  <sheetData>
    <row r="1" spans="1:9" ht="12.75">
      <c r="A1" s="120" t="s">
        <v>19</v>
      </c>
      <c r="B1" s="120"/>
      <c r="C1" s="120"/>
      <c r="D1" s="120"/>
      <c r="E1" s="120"/>
      <c r="F1" s="120"/>
      <c r="G1" s="120"/>
      <c r="H1" s="120"/>
      <c r="I1" s="120"/>
    </row>
    <row r="2" spans="1:9" ht="16.5" customHeight="1">
      <c r="A2" s="120" t="s">
        <v>18</v>
      </c>
      <c r="B2" s="120"/>
      <c r="C2" s="120"/>
      <c r="D2" s="120"/>
      <c r="E2" s="120"/>
      <c r="F2" s="120"/>
      <c r="G2" s="120"/>
      <c r="H2" s="120"/>
      <c r="I2" s="120"/>
    </row>
    <row r="3" spans="1:9" ht="19.5" customHeight="1" thickBot="1">
      <c r="A3" s="121" t="s">
        <v>46</v>
      </c>
      <c r="B3" s="121"/>
      <c r="C3" s="121"/>
      <c r="D3" s="121"/>
      <c r="E3" s="121"/>
      <c r="F3" s="121"/>
      <c r="G3" s="121"/>
      <c r="H3" s="121"/>
      <c r="I3" s="121"/>
    </row>
    <row r="4" spans="1:9" ht="20.25" customHeight="1" thickBot="1">
      <c r="A4" s="105" t="s">
        <v>34</v>
      </c>
      <c r="B4" s="102" t="s">
        <v>0</v>
      </c>
      <c r="C4" s="103"/>
      <c r="D4" s="103"/>
      <c r="E4" s="104"/>
      <c r="F4" s="100" t="s">
        <v>1</v>
      </c>
      <c r="G4" s="122" t="s">
        <v>36</v>
      </c>
      <c r="H4" s="123"/>
      <c r="I4" s="124"/>
    </row>
    <row r="5" spans="1:9" ht="20.25" customHeight="1" thickBot="1">
      <c r="A5" s="114"/>
      <c r="B5" s="8"/>
      <c r="C5" s="9"/>
      <c r="D5" s="9"/>
      <c r="E5" s="12"/>
      <c r="F5" s="119"/>
      <c r="G5" s="34" t="s">
        <v>1</v>
      </c>
      <c r="H5" s="38" t="s">
        <v>39</v>
      </c>
      <c r="I5" s="34" t="s">
        <v>38</v>
      </c>
    </row>
    <row r="6" spans="1:9" ht="16.5" customHeight="1" thickBot="1">
      <c r="A6" s="114"/>
      <c r="B6" s="98" t="s">
        <v>12</v>
      </c>
      <c r="C6" s="99"/>
      <c r="D6" s="10" t="s">
        <v>33</v>
      </c>
      <c r="E6" s="13"/>
      <c r="F6" s="101"/>
      <c r="G6" s="35" t="s">
        <v>37</v>
      </c>
      <c r="H6" s="39" t="s">
        <v>37</v>
      </c>
      <c r="I6" s="37" t="s">
        <v>37</v>
      </c>
    </row>
    <row r="7" spans="1:18" ht="18" customHeight="1" thickBot="1">
      <c r="A7" s="14" t="s">
        <v>24</v>
      </c>
      <c r="B7" s="117">
        <v>637</v>
      </c>
      <c r="C7" s="118"/>
      <c r="D7" s="64"/>
      <c r="E7" s="15"/>
      <c r="F7" s="16">
        <v>637</v>
      </c>
      <c r="G7" s="69">
        <v>3</v>
      </c>
      <c r="H7" s="70">
        <v>1</v>
      </c>
      <c r="I7" s="51">
        <v>2</v>
      </c>
      <c r="J7" s="31"/>
      <c r="M7" s="1"/>
      <c r="N7" s="1"/>
      <c r="O7" s="1"/>
      <c r="P7" s="1"/>
      <c r="Q7" s="1"/>
      <c r="R7" s="1"/>
    </row>
    <row r="8" spans="1:18" ht="18" customHeight="1" thickBot="1">
      <c r="A8" s="54" t="s">
        <v>41</v>
      </c>
      <c r="B8" s="112">
        <v>129</v>
      </c>
      <c r="C8" s="113"/>
      <c r="D8" s="19"/>
      <c r="E8" s="22"/>
      <c r="F8" s="16">
        <v>129</v>
      </c>
      <c r="G8" s="61">
        <v>1</v>
      </c>
      <c r="H8" s="70">
        <v>1</v>
      </c>
      <c r="I8" s="52"/>
      <c r="J8" s="31"/>
      <c r="M8" s="1"/>
      <c r="N8" s="1"/>
      <c r="O8" s="1"/>
      <c r="P8" s="1"/>
      <c r="Q8" s="1"/>
      <c r="R8" s="1"/>
    </row>
    <row r="9" spans="1:18" ht="18" customHeight="1">
      <c r="A9" s="17" t="s">
        <v>42</v>
      </c>
      <c r="B9" s="112">
        <v>180</v>
      </c>
      <c r="C9" s="113"/>
      <c r="D9" s="19"/>
      <c r="E9" s="22"/>
      <c r="F9" s="16">
        <v>180</v>
      </c>
      <c r="G9" s="61">
        <v>1</v>
      </c>
      <c r="H9" s="70">
        <v>1</v>
      </c>
      <c r="I9" s="52"/>
      <c r="J9" s="31"/>
      <c r="M9" s="1"/>
      <c r="N9" s="1"/>
      <c r="O9" s="1"/>
      <c r="P9" s="1"/>
      <c r="Q9" s="1"/>
      <c r="R9" s="1"/>
    </row>
    <row r="10" spans="1:18" ht="18" customHeight="1" thickBot="1">
      <c r="A10" s="24" t="s">
        <v>40</v>
      </c>
      <c r="B10" s="112">
        <v>130</v>
      </c>
      <c r="C10" s="113"/>
      <c r="D10" s="19"/>
      <c r="E10" s="22"/>
      <c r="F10" s="16">
        <v>130</v>
      </c>
      <c r="G10" s="63">
        <v>1</v>
      </c>
      <c r="H10" s="67"/>
      <c r="I10" s="62">
        <v>1</v>
      </c>
      <c r="J10" s="31"/>
      <c r="M10" s="1"/>
      <c r="N10" s="1"/>
      <c r="O10" s="1"/>
      <c r="P10" s="1"/>
      <c r="Q10" s="1"/>
      <c r="R10" s="1"/>
    </row>
    <row r="11" spans="1:18" ht="18" customHeight="1">
      <c r="A11" s="17" t="s">
        <v>4</v>
      </c>
      <c r="B11" s="96">
        <v>767</v>
      </c>
      <c r="C11" s="97"/>
      <c r="D11" s="19"/>
      <c r="E11" s="20"/>
      <c r="F11" s="16">
        <f>+B11+D11+E11</f>
        <v>767</v>
      </c>
      <c r="G11" s="63">
        <v>4</v>
      </c>
      <c r="H11" s="68">
        <v>2</v>
      </c>
      <c r="I11" s="49">
        <v>2</v>
      </c>
      <c r="J11" s="31"/>
      <c r="M11" s="1"/>
      <c r="N11" s="1"/>
      <c r="O11" s="1"/>
      <c r="P11" s="1"/>
      <c r="Q11" s="1"/>
      <c r="R11" s="1"/>
    </row>
    <row r="12" spans="1:18" ht="18" customHeight="1">
      <c r="A12" s="17" t="s">
        <v>7</v>
      </c>
      <c r="B12" s="96">
        <v>4148</v>
      </c>
      <c r="C12" s="97"/>
      <c r="D12" s="18">
        <v>32</v>
      </c>
      <c r="E12" s="20"/>
      <c r="F12" s="16">
        <f>+B12+D12+E12</f>
        <v>4180</v>
      </c>
      <c r="G12" s="61">
        <v>10</v>
      </c>
      <c r="H12" s="68">
        <v>1</v>
      </c>
      <c r="I12" s="49">
        <v>9</v>
      </c>
      <c r="J12" s="31"/>
      <c r="M12" s="1"/>
      <c r="N12" s="1"/>
      <c r="O12" s="1"/>
      <c r="P12" s="1"/>
      <c r="Q12" s="1"/>
      <c r="R12" s="1"/>
    </row>
    <row r="13" spans="1:18" ht="18" customHeight="1">
      <c r="A13" s="17" t="s">
        <v>44</v>
      </c>
      <c r="B13" s="112">
        <v>1300</v>
      </c>
      <c r="C13" s="113"/>
      <c r="D13" s="19"/>
      <c r="E13" s="22"/>
      <c r="F13" s="16">
        <v>1300</v>
      </c>
      <c r="G13" s="63">
        <v>4</v>
      </c>
      <c r="H13" s="67"/>
      <c r="I13" s="62">
        <v>4</v>
      </c>
      <c r="J13" s="31"/>
      <c r="M13" s="1"/>
      <c r="N13" s="1"/>
      <c r="O13" s="1"/>
      <c r="P13" s="1"/>
      <c r="Q13" s="1"/>
      <c r="R13" s="1"/>
    </row>
    <row r="14" spans="1:18" ht="18" customHeight="1">
      <c r="A14" s="17" t="s">
        <v>45</v>
      </c>
      <c r="B14" s="84">
        <v>2645</v>
      </c>
      <c r="C14" s="85"/>
      <c r="D14" s="19"/>
      <c r="E14" s="20"/>
      <c r="F14" s="16">
        <v>2645</v>
      </c>
      <c r="G14" s="61">
        <v>5</v>
      </c>
      <c r="H14" s="50">
        <v>1</v>
      </c>
      <c r="I14" s="49">
        <v>4</v>
      </c>
      <c r="J14" s="31"/>
      <c r="M14" s="1"/>
      <c r="N14" s="1"/>
      <c r="O14" s="1"/>
      <c r="P14" s="1"/>
      <c r="Q14" s="1"/>
      <c r="R14" s="1"/>
    </row>
    <row r="15" spans="1:18" ht="18" customHeight="1">
      <c r="A15" s="17" t="s">
        <v>29</v>
      </c>
      <c r="B15" s="96">
        <v>621</v>
      </c>
      <c r="C15" s="97"/>
      <c r="D15" s="65"/>
      <c r="E15" s="20"/>
      <c r="F15" s="16">
        <f>+B15+D15+E15</f>
        <v>621</v>
      </c>
      <c r="G15" s="61">
        <v>2</v>
      </c>
      <c r="H15" s="50">
        <v>1</v>
      </c>
      <c r="I15" s="49">
        <v>1</v>
      </c>
      <c r="J15" s="31"/>
      <c r="M15" s="55"/>
      <c r="N15" s="56"/>
      <c r="O15" s="86"/>
      <c r="P15" s="86"/>
      <c r="Q15" s="86"/>
      <c r="R15" s="86"/>
    </row>
    <row r="16" spans="1:18" ht="18" customHeight="1">
      <c r="A16" s="17" t="s">
        <v>20</v>
      </c>
      <c r="B16" s="96">
        <v>2085</v>
      </c>
      <c r="C16" s="97"/>
      <c r="D16" s="18">
        <v>7</v>
      </c>
      <c r="E16" s="22"/>
      <c r="F16" s="16">
        <f>+B16+D16+E16</f>
        <v>2092</v>
      </c>
      <c r="G16" s="61">
        <v>4</v>
      </c>
      <c r="H16" s="50">
        <v>1</v>
      </c>
      <c r="I16" s="49">
        <v>3</v>
      </c>
      <c r="J16" s="31"/>
      <c r="M16" s="1"/>
      <c r="N16" s="56"/>
      <c r="O16" s="86"/>
      <c r="P16" s="86"/>
      <c r="Q16" s="86"/>
      <c r="R16" s="86"/>
    </row>
    <row r="17" spans="1:18" ht="18" customHeight="1">
      <c r="A17" s="17" t="s">
        <v>6</v>
      </c>
      <c r="B17" s="96">
        <v>1243</v>
      </c>
      <c r="C17" s="97"/>
      <c r="D17" s="18">
        <v>867</v>
      </c>
      <c r="E17" s="23"/>
      <c r="F17" s="16">
        <f>+B17+D17+E17</f>
        <v>2110</v>
      </c>
      <c r="G17" s="61">
        <v>4</v>
      </c>
      <c r="H17" s="67"/>
      <c r="I17" s="49">
        <v>4</v>
      </c>
      <c r="J17" s="31"/>
      <c r="M17" s="1"/>
      <c r="N17" s="56"/>
      <c r="O17" s="86"/>
      <c r="P17" s="86"/>
      <c r="Q17" s="86"/>
      <c r="R17" s="86"/>
    </row>
    <row r="18" spans="1:18" ht="18" customHeight="1">
      <c r="A18" s="17" t="s">
        <v>28</v>
      </c>
      <c r="B18" s="96">
        <v>1207</v>
      </c>
      <c r="C18" s="97"/>
      <c r="D18" s="18">
        <v>302</v>
      </c>
      <c r="E18" s="20"/>
      <c r="F18" s="16">
        <f>+B18+D18+E18</f>
        <v>1509</v>
      </c>
      <c r="G18" s="61">
        <v>3</v>
      </c>
      <c r="H18" s="67"/>
      <c r="I18" s="49">
        <v>3</v>
      </c>
      <c r="J18" s="31"/>
      <c r="M18" s="1"/>
      <c r="N18" s="56"/>
      <c r="O18" s="86"/>
      <c r="P18" s="86"/>
      <c r="Q18" s="86"/>
      <c r="R18" s="86"/>
    </row>
    <row r="19" spans="1:18" ht="18" customHeight="1">
      <c r="A19" s="17" t="s">
        <v>30</v>
      </c>
      <c r="B19" s="96">
        <v>693</v>
      </c>
      <c r="C19" s="97"/>
      <c r="D19" s="19"/>
      <c r="E19" s="22"/>
      <c r="F19" s="16">
        <f aca="true" t="shared" si="0" ref="F19:F26">+B19+D19+E19</f>
        <v>693</v>
      </c>
      <c r="G19" s="61">
        <v>3</v>
      </c>
      <c r="H19" s="50">
        <v>2</v>
      </c>
      <c r="I19" s="49">
        <v>1</v>
      </c>
      <c r="J19" s="31"/>
      <c r="M19" s="1"/>
      <c r="N19" s="56"/>
      <c r="O19" s="86"/>
      <c r="P19" s="86"/>
      <c r="Q19" s="86"/>
      <c r="R19" s="86"/>
    </row>
    <row r="20" spans="1:18" ht="18" customHeight="1">
      <c r="A20" s="17" t="s">
        <v>3</v>
      </c>
      <c r="B20" s="96">
        <v>3634</v>
      </c>
      <c r="C20" s="97"/>
      <c r="D20" s="18">
        <v>20</v>
      </c>
      <c r="E20" s="20"/>
      <c r="F20" s="16">
        <f t="shared" si="0"/>
        <v>3654</v>
      </c>
      <c r="G20" s="61">
        <v>8</v>
      </c>
      <c r="H20" s="67"/>
      <c r="I20" s="49">
        <v>8</v>
      </c>
      <c r="J20" s="31"/>
      <c r="M20" s="1"/>
      <c r="N20" s="56"/>
      <c r="O20" s="86"/>
      <c r="P20" s="86"/>
      <c r="Q20" s="86"/>
      <c r="R20" s="86"/>
    </row>
    <row r="21" spans="1:18" ht="18" customHeight="1">
      <c r="A21" s="17" t="s">
        <v>32</v>
      </c>
      <c r="B21" s="96">
        <v>2930</v>
      </c>
      <c r="C21" s="97"/>
      <c r="D21" s="19"/>
      <c r="E21" s="20"/>
      <c r="F21" s="16">
        <f t="shared" si="0"/>
        <v>2930</v>
      </c>
      <c r="G21" s="61">
        <v>6</v>
      </c>
      <c r="H21" s="50">
        <v>4</v>
      </c>
      <c r="I21" s="49">
        <v>2</v>
      </c>
      <c r="J21" s="31"/>
      <c r="M21" s="1"/>
      <c r="N21" s="56"/>
      <c r="O21" s="86"/>
      <c r="P21" s="86"/>
      <c r="Q21" s="86"/>
      <c r="R21" s="86"/>
    </row>
    <row r="22" spans="1:18" ht="18" customHeight="1">
      <c r="A22" s="17" t="s">
        <v>2</v>
      </c>
      <c r="B22" s="96">
        <v>2350</v>
      </c>
      <c r="C22" s="97"/>
      <c r="D22" s="19"/>
      <c r="E22" s="20"/>
      <c r="F22" s="16">
        <f t="shared" si="0"/>
        <v>2350</v>
      </c>
      <c r="G22" s="61">
        <v>10</v>
      </c>
      <c r="H22" s="50">
        <v>9</v>
      </c>
      <c r="I22" s="49">
        <v>1</v>
      </c>
      <c r="J22" s="31"/>
      <c r="M22" s="1"/>
      <c r="N22" s="56"/>
      <c r="O22" s="86"/>
      <c r="P22" s="86"/>
      <c r="Q22" s="86"/>
      <c r="R22" s="86"/>
    </row>
    <row r="23" spans="1:18" ht="18" customHeight="1">
      <c r="A23" s="17" t="s">
        <v>31</v>
      </c>
      <c r="B23" s="96">
        <v>450</v>
      </c>
      <c r="C23" s="97"/>
      <c r="D23" s="19"/>
      <c r="E23" s="22"/>
      <c r="F23" s="16">
        <f t="shared" si="0"/>
        <v>450</v>
      </c>
      <c r="G23" s="61">
        <v>1</v>
      </c>
      <c r="H23" s="67"/>
      <c r="I23" s="49">
        <v>1</v>
      </c>
      <c r="J23" s="31"/>
      <c r="M23" s="1"/>
      <c r="N23" s="56"/>
      <c r="O23" s="86"/>
      <c r="P23" s="86"/>
      <c r="Q23" s="86"/>
      <c r="R23" s="86"/>
    </row>
    <row r="24" spans="1:18" ht="18" customHeight="1">
      <c r="A24" s="17" t="s">
        <v>16</v>
      </c>
      <c r="B24" s="96">
        <v>571</v>
      </c>
      <c r="C24" s="97"/>
      <c r="D24" s="19"/>
      <c r="E24" s="20"/>
      <c r="F24" s="16">
        <f t="shared" si="0"/>
        <v>571</v>
      </c>
      <c r="G24" s="61">
        <v>4</v>
      </c>
      <c r="H24" s="50">
        <v>4</v>
      </c>
      <c r="I24" s="67"/>
      <c r="J24" s="31"/>
      <c r="M24" s="1"/>
      <c r="N24" s="56"/>
      <c r="O24" s="86"/>
      <c r="P24" s="86"/>
      <c r="Q24" s="86"/>
      <c r="R24" s="86"/>
    </row>
    <row r="25" spans="1:18" ht="18" customHeight="1">
      <c r="A25" s="17" t="s">
        <v>27</v>
      </c>
      <c r="B25" s="96">
        <v>1139</v>
      </c>
      <c r="C25" s="97"/>
      <c r="D25" s="18">
        <v>452</v>
      </c>
      <c r="E25" s="20"/>
      <c r="F25" s="16">
        <f t="shared" si="0"/>
        <v>1591</v>
      </c>
      <c r="G25" s="61">
        <v>3</v>
      </c>
      <c r="H25" s="67"/>
      <c r="I25" s="49">
        <v>3</v>
      </c>
      <c r="J25" s="31"/>
      <c r="M25" s="1"/>
      <c r="N25" s="56"/>
      <c r="O25" s="86"/>
      <c r="P25" s="86"/>
      <c r="Q25" s="86"/>
      <c r="R25" s="86"/>
    </row>
    <row r="26" spans="1:18" ht="18" customHeight="1" thickBot="1">
      <c r="A26" s="17" t="s">
        <v>5</v>
      </c>
      <c r="B26" s="96">
        <v>1472</v>
      </c>
      <c r="C26" s="97"/>
      <c r="D26" s="19"/>
      <c r="E26" s="22"/>
      <c r="F26" s="16">
        <f t="shared" si="0"/>
        <v>1472</v>
      </c>
      <c r="G26" s="61">
        <v>3</v>
      </c>
      <c r="H26" s="67"/>
      <c r="I26" s="49">
        <v>3</v>
      </c>
      <c r="J26" s="31"/>
      <c r="M26" s="1"/>
      <c r="N26" s="56"/>
      <c r="O26" s="86"/>
      <c r="P26" s="86"/>
      <c r="Q26" s="86"/>
      <c r="R26" s="86"/>
    </row>
    <row r="27" spans="1:18" ht="18.75" customHeight="1" thickBot="1">
      <c r="A27" s="71" t="s">
        <v>13</v>
      </c>
      <c r="B27" s="110">
        <f>SUM(B7:B26)</f>
        <v>28331</v>
      </c>
      <c r="C27" s="116"/>
      <c r="D27" s="72">
        <f>SUM(D7:D26)</f>
        <v>1680</v>
      </c>
      <c r="E27" s="72"/>
      <c r="F27" s="73">
        <f>SUM(F7:F26)</f>
        <v>30011</v>
      </c>
      <c r="G27" s="74">
        <f>SUM(G7:G26)</f>
        <v>80</v>
      </c>
      <c r="H27" s="75">
        <f>SUM(H7:H26)</f>
        <v>28</v>
      </c>
      <c r="I27" s="76">
        <f>SUM(I7:I26)</f>
        <v>52</v>
      </c>
      <c r="J27" s="31"/>
      <c r="L27" s="2"/>
      <c r="M27" s="1"/>
      <c r="N27" s="56"/>
      <c r="O27" s="86"/>
      <c r="P27" s="86"/>
      <c r="Q27" s="86"/>
      <c r="R27" s="86"/>
    </row>
    <row r="28" spans="1:18" ht="6" customHeight="1" hidden="1" thickBot="1">
      <c r="A28" s="25"/>
      <c r="B28" s="53"/>
      <c r="C28" s="53"/>
      <c r="D28" s="26"/>
      <c r="E28" s="26"/>
      <c r="F28" s="27"/>
      <c r="G28" s="46">
        <f>SUM(G7:G27)</f>
        <v>160</v>
      </c>
      <c r="H28" s="47"/>
      <c r="I28" s="48"/>
      <c r="J28" s="31"/>
      <c r="L28" s="2"/>
      <c r="M28" s="1"/>
      <c r="N28" s="56"/>
      <c r="O28" s="86"/>
      <c r="P28" s="86"/>
      <c r="Q28" s="86"/>
      <c r="R28" s="86"/>
    </row>
    <row r="29" spans="1:18" ht="20.25" customHeight="1" thickBot="1">
      <c r="A29" s="105" t="s">
        <v>35</v>
      </c>
      <c r="B29" s="102" t="s">
        <v>0</v>
      </c>
      <c r="C29" s="103"/>
      <c r="D29" s="103"/>
      <c r="E29" s="104"/>
      <c r="F29" s="100" t="s">
        <v>1</v>
      </c>
      <c r="G29" s="88"/>
      <c r="H29" s="89"/>
      <c r="I29" s="90"/>
      <c r="J29" s="31"/>
      <c r="L29" s="2"/>
      <c r="M29" s="1"/>
      <c r="N29" s="56"/>
      <c r="O29" s="86"/>
      <c r="P29" s="86"/>
      <c r="Q29" s="86"/>
      <c r="R29" s="86"/>
    </row>
    <row r="30" spans="1:18" ht="30" customHeight="1" thickBot="1">
      <c r="A30" s="106"/>
      <c r="B30" s="98" t="s">
        <v>12</v>
      </c>
      <c r="C30" s="99"/>
      <c r="D30" s="10" t="s">
        <v>33</v>
      </c>
      <c r="E30" s="13"/>
      <c r="F30" s="101"/>
      <c r="G30" s="91"/>
      <c r="H30" s="92"/>
      <c r="I30" s="93"/>
      <c r="J30" s="31"/>
      <c r="L30" s="2"/>
      <c r="M30" s="1"/>
      <c r="N30" s="56"/>
      <c r="O30" s="86"/>
      <c r="P30" s="86"/>
      <c r="Q30" s="86"/>
      <c r="R30" s="86"/>
    </row>
    <row r="31" spans="1:18" ht="18" customHeight="1">
      <c r="A31" s="14" t="s">
        <v>25</v>
      </c>
      <c r="B31" s="94">
        <v>219</v>
      </c>
      <c r="C31" s="95"/>
      <c r="D31" s="52"/>
      <c r="E31" s="19"/>
      <c r="F31" s="16">
        <v>219</v>
      </c>
      <c r="G31" s="36">
        <v>1</v>
      </c>
      <c r="H31" s="67"/>
      <c r="I31" s="51">
        <v>1</v>
      </c>
      <c r="J31" s="31"/>
      <c r="M31" s="1"/>
      <c r="N31" s="56"/>
      <c r="O31" s="86"/>
      <c r="P31" s="86"/>
      <c r="Q31" s="86"/>
      <c r="R31" s="86"/>
    </row>
    <row r="32" spans="1:20" ht="18" customHeight="1">
      <c r="A32" s="17" t="s">
        <v>23</v>
      </c>
      <c r="B32" s="84">
        <v>845</v>
      </c>
      <c r="C32" s="85"/>
      <c r="D32" s="18">
        <v>50</v>
      </c>
      <c r="E32" s="28"/>
      <c r="F32" s="16">
        <v>895</v>
      </c>
      <c r="G32" s="44">
        <v>1</v>
      </c>
      <c r="H32" s="67"/>
      <c r="I32" s="45">
        <v>1</v>
      </c>
      <c r="J32" s="31"/>
      <c r="M32" s="1"/>
      <c r="N32" s="57"/>
      <c r="O32" s="86"/>
      <c r="P32" s="86"/>
      <c r="Q32" s="86"/>
      <c r="R32" s="86"/>
      <c r="T32" s="2"/>
    </row>
    <row r="33" spans="1:18" ht="18" customHeight="1">
      <c r="A33" s="17" t="s">
        <v>8</v>
      </c>
      <c r="B33" s="84">
        <v>702</v>
      </c>
      <c r="C33" s="85"/>
      <c r="D33" s="52"/>
      <c r="E33" s="19"/>
      <c r="F33" s="16">
        <v>702</v>
      </c>
      <c r="G33" s="44">
        <v>1</v>
      </c>
      <c r="H33" s="67"/>
      <c r="I33" s="45">
        <v>1</v>
      </c>
      <c r="J33" s="31"/>
      <c r="M33" s="1"/>
      <c r="N33" s="58"/>
      <c r="O33" s="87"/>
      <c r="P33" s="87"/>
      <c r="Q33" s="87"/>
      <c r="R33" s="87"/>
    </row>
    <row r="34" spans="1:18" ht="18" customHeight="1">
      <c r="A34" s="17" t="s">
        <v>43</v>
      </c>
      <c r="B34" s="84">
        <v>185</v>
      </c>
      <c r="C34" s="85"/>
      <c r="D34" s="52"/>
      <c r="E34" s="19"/>
      <c r="F34" s="16">
        <v>185</v>
      </c>
      <c r="G34" s="60">
        <v>1</v>
      </c>
      <c r="H34" s="67"/>
      <c r="I34" s="49">
        <v>1</v>
      </c>
      <c r="J34" s="31"/>
      <c r="M34" s="1"/>
      <c r="N34" s="58"/>
      <c r="O34" s="59"/>
      <c r="P34" s="59"/>
      <c r="Q34" s="59"/>
      <c r="R34" s="59"/>
    </row>
    <row r="35" spans="1:18" ht="18" customHeight="1">
      <c r="A35" s="66" t="s">
        <v>21</v>
      </c>
      <c r="B35" s="84">
        <v>1248</v>
      </c>
      <c r="C35" s="85"/>
      <c r="D35" s="18">
        <v>377</v>
      </c>
      <c r="E35" s="19"/>
      <c r="F35" s="16">
        <f aca="true" t="shared" si="1" ref="F35:F41">+B35+D35+E35</f>
        <v>1625</v>
      </c>
      <c r="G35" s="44">
        <v>2</v>
      </c>
      <c r="H35" s="67"/>
      <c r="I35" s="45">
        <v>2</v>
      </c>
      <c r="J35" s="31"/>
      <c r="M35" s="1"/>
      <c r="N35" s="1"/>
      <c r="O35" s="1"/>
      <c r="P35" s="1"/>
      <c r="Q35" s="1"/>
      <c r="R35" s="1"/>
    </row>
    <row r="36" spans="1:10" ht="18" customHeight="1">
      <c r="A36" s="17" t="s">
        <v>9</v>
      </c>
      <c r="B36" s="84">
        <v>1020</v>
      </c>
      <c r="C36" s="85"/>
      <c r="D36" s="18">
        <v>181</v>
      </c>
      <c r="E36" s="28"/>
      <c r="F36" s="16">
        <f t="shared" si="1"/>
        <v>1201</v>
      </c>
      <c r="G36" s="44">
        <v>2</v>
      </c>
      <c r="H36" s="67"/>
      <c r="I36" s="45">
        <v>2</v>
      </c>
      <c r="J36" s="31"/>
    </row>
    <row r="37" spans="1:10" ht="18" customHeight="1">
      <c r="A37" s="17" t="s">
        <v>22</v>
      </c>
      <c r="B37" s="84">
        <v>2258</v>
      </c>
      <c r="C37" s="85"/>
      <c r="D37" s="18">
        <v>181</v>
      </c>
      <c r="E37" s="19"/>
      <c r="F37" s="16">
        <f t="shared" si="1"/>
        <v>2439</v>
      </c>
      <c r="G37" s="44">
        <v>3</v>
      </c>
      <c r="H37" s="67"/>
      <c r="I37" s="45">
        <v>3</v>
      </c>
      <c r="J37" s="31"/>
    </row>
    <row r="38" spans="1:17" ht="18" customHeight="1">
      <c r="A38" s="17" t="s">
        <v>10</v>
      </c>
      <c r="B38" s="84">
        <v>2788</v>
      </c>
      <c r="C38" s="85"/>
      <c r="D38" s="18">
        <v>68</v>
      </c>
      <c r="E38" s="28"/>
      <c r="F38" s="16">
        <f t="shared" si="1"/>
        <v>2856</v>
      </c>
      <c r="G38" s="44">
        <v>4</v>
      </c>
      <c r="H38" s="67"/>
      <c r="I38" s="45">
        <v>4</v>
      </c>
      <c r="J38" s="31"/>
      <c r="K38" s="115"/>
      <c r="L38" s="115"/>
      <c r="M38" s="115"/>
      <c r="N38" s="115"/>
      <c r="O38" s="115"/>
      <c r="P38" s="6"/>
      <c r="Q38" s="6"/>
    </row>
    <row r="39" spans="1:10" ht="18" customHeight="1">
      <c r="A39" s="17" t="s">
        <v>11</v>
      </c>
      <c r="B39" s="84">
        <v>665</v>
      </c>
      <c r="C39" s="85"/>
      <c r="D39" s="52"/>
      <c r="E39" s="19"/>
      <c r="F39" s="16">
        <f t="shared" si="1"/>
        <v>665</v>
      </c>
      <c r="G39" s="44">
        <v>1</v>
      </c>
      <c r="H39" s="67"/>
      <c r="I39" s="45">
        <v>1</v>
      </c>
      <c r="J39" s="31"/>
    </row>
    <row r="40" spans="1:13" ht="18" customHeight="1">
      <c r="A40" s="17" t="s">
        <v>17</v>
      </c>
      <c r="B40" s="84">
        <v>772</v>
      </c>
      <c r="C40" s="85"/>
      <c r="D40" s="18">
        <v>414</v>
      </c>
      <c r="E40" s="28"/>
      <c r="F40" s="16">
        <f t="shared" si="1"/>
        <v>1186</v>
      </c>
      <c r="G40" s="44">
        <v>2</v>
      </c>
      <c r="H40" s="67"/>
      <c r="I40" s="49">
        <v>2</v>
      </c>
      <c r="J40" s="31"/>
      <c r="L40" s="7"/>
      <c r="M40" s="7"/>
    </row>
    <row r="41" spans="1:10" ht="18" customHeight="1" thickBot="1">
      <c r="A41" s="29" t="s">
        <v>26</v>
      </c>
      <c r="B41" s="108">
        <v>1118</v>
      </c>
      <c r="C41" s="109"/>
      <c r="D41" s="21">
        <v>1</v>
      </c>
      <c r="E41" s="19"/>
      <c r="F41" s="16">
        <f t="shared" si="1"/>
        <v>1119</v>
      </c>
      <c r="G41" s="44">
        <v>2</v>
      </c>
      <c r="H41" s="67"/>
      <c r="I41" s="49">
        <v>2</v>
      </c>
      <c r="J41" s="31"/>
    </row>
    <row r="42" spans="1:10" ht="19.5" customHeight="1" thickBot="1">
      <c r="A42" s="71" t="s">
        <v>14</v>
      </c>
      <c r="B42" s="110">
        <f>SUM(B31:B41)</f>
        <v>11820</v>
      </c>
      <c r="C42" s="111"/>
      <c r="D42" s="77">
        <f>SUM(D31:D41)</f>
        <v>1272</v>
      </c>
      <c r="E42" s="72"/>
      <c r="F42" s="73">
        <f>SUM(F31:F41)</f>
        <v>13092</v>
      </c>
      <c r="G42" s="78">
        <f>SUM(G31:G41)</f>
        <v>20</v>
      </c>
      <c r="H42" s="79">
        <f>SUM(H31:H41)</f>
        <v>0</v>
      </c>
      <c r="I42" s="80">
        <f>SUM(I31:I41)</f>
        <v>20</v>
      </c>
      <c r="J42" s="31"/>
    </row>
    <row r="43" spans="1:10" ht="18.75" customHeight="1" thickBot="1">
      <c r="A43" s="71" t="s">
        <v>15</v>
      </c>
      <c r="B43" s="110">
        <f>+B27+B42</f>
        <v>40151</v>
      </c>
      <c r="C43" s="111"/>
      <c r="D43" s="77">
        <f>+D27+D42</f>
        <v>2952</v>
      </c>
      <c r="E43" s="72"/>
      <c r="F43" s="73">
        <f>B43+D43+E43</f>
        <v>43103</v>
      </c>
      <c r="G43" s="81">
        <v>100</v>
      </c>
      <c r="H43" s="82">
        <v>28</v>
      </c>
      <c r="I43" s="83">
        <v>72</v>
      </c>
      <c r="J43" s="31"/>
    </row>
    <row r="44" spans="1:10" ht="0.75" customHeight="1" hidden="1" thickBot="1">
      <c r="A44" s="30"/>
      <c r="B44" s="26"/>
      <c r="C44" s="26"/>
      <c r="D44" s="26"/>
      <c r="E44" s="26"/>
      <c r="F44" s="26"/>
      <c r="G44" s="41"/>
      <c r="H44" s="42">
        <f>SUM(H32:H42)</f>
        <v>0</v>
      </c>
      <c r="I44" s="43">
        <f>SUM(I43)</f>
        <v>72</v>
      </c>
      <c r="J44" s="31"/>
    </row>
    <row r="45" ht="19.5" customHeight="1">
      <c r="J45" s="31"/>
    </row>
    <row r="46" ht="31.5" customHeight="1">
      <c r="J46" s="31"/>
    </row>
    <row r="47" ht="28.5" customHeight="1">
      <c r="J47" s="31"/>
    </row>
    <row r="48" ht="18" customHeight="1">
      <c r="J48" s="31"/>
    </row>
    <row r="49" ht="19.5" customHeight="1">
      <c r="J49" s="31"/>
    </row>
    <row r="50" ht="19.5" customHeight="1">
      <c r="J50" s="31"/>
    </row>
    <row r="51" ht="19.5" customHeight="1">
      <c r="J51" s="31"/>
    </row>
    <row r="52" ht="19.5" customHeight="1">
      <c r="J52" s="31"/>
    </row>
    <row r="53" ht="19.5" customHeight="1">
      <c r="J53" s="31"/>
    </row>
    <row r="54" ht="12.75">
      <c r="J54" s="31"/>
    </row>
    <row r="55" ht="20.25" customHeight="1">
      <c r="J55" s="31"/>
    </row>
    <row r="56" spans="1:10" ht="20.25" customHeight="1">
      <c r="A56" s="5"/>
      <c r="B56" s="3"/>
      <c r="C56" s="3"/>
      <c r="D56" s="3"/>
      <c r="E56" s="3"/>
      <c r="F56" s="3"/>
      <c r="G56" s="40"/>
      <c r="H56" s="40"/>
      <c r="I56" s="40"/>
      <c r="J56" s="31"/>
    </row>
    <row r="57" spans="1:9" ht="17.25" customHeight="1">
      <c r="A57" s="107"/>
      <c r="B57" s="107"/>
      <c r="C57" s="107"/>
      <c r="D57" s="107"/>
      <c r="E57" s="107"/>
      <c r="F57" s="4"/>
      <c r="G57" s="40"/>
      <c r="H57" s="40"/>
      <c r="I57" s="40"/>
    </row>
    <row r="58" ht="12.75" hidden="1"/>
    <row r="62" spans="2:4" ht="12.75">
      <c r="B62" s="32"/>
      <c r="C62" s="32"/>
      <c r="D62" s="32"/>
    </row>
    <row r="64" ht="12.75">
      <c r="A64" s="33"/>
    </row>
  </sheetData>
  <sheetProtection/>
  <mergeCells count="68">
    <mergeCell ref="A1:I1"/>
    <mergeCell ref="A2:I2"/>
    <mergeCell ref="A3:I3"/>
    <mergeCell ref="B11:C11"/>
    <mergeCell ref="G4:I4"/>
    <mergeCell ref="F4:F6"/>
    <mergeCell ref="B6:C6"/>
    <mergeCell ref="B12:C12"/>
    <mergeCell ref="B15:C15"/>
    <mergeCell ref="B25:C25"/>
    <mergeCell ref="B10:C10"/>
    <mergeCell ref="B13:C13"/>
    <mergeCell ref="B19:C19"/>
    <mergeCell ref="B8:C8"/>
    <mergeCell ref="B9:C9"/>
    <mergeCell ref="A4:A6"/>
    <mergeCell ref="B4:E4"/>
    <mergeCell ref="K38:O38"/>
    <mergeCell ref="B27:C27"/>
    <mergeCell ref="B21:C21"/>
    <mergeCell ref="B7:C7"/>
    <mergeCell ref="B17:C17"/>
    <mergeCell ref="A29:A30"/>
    <mergeCell ref="A57:E57"/>
    <mergeCell ref="B37:C37"/>
    <mergeCell ref="B36:C36"/>
    <mergeCell ref="B40:C40"/>
    <mergeCell ref="B41:C41"/>
    <mergeCell ref="B39:C39"/>
    <mergeCell ref="B42:C42"/>
    <mergeCell ref="B34:C34"/>
    <mergeCell ref="B43:C43"/>
    <mergeCell ref="B38:C38"/>
    <mergeCell ref="B20:C20"/>
    <mergeCell ref="B26:C26"/>
    <mergeCell ref="B30:C30"/>
    <mergeCell ref="F29:F30"/>
    <mergeCell ref="B29:E29"/>
    <mergeCell ref="B32:C32"/>
    <mergeCell ref="B33:C33"/>
    <mergeCell ref="B35:C35"/>
    <mergeCell ref="B23:C23"/>
    <mergeCell ref="O15:R15"/>
    <mergeCell ref="O16:R16"/>
    <mergeCell ref="O17:R17"/>
    <mergeCell ref="O18:R18"/>
    <mergeCell ref="G29:I30"/>
    <mergeCell ref="B31:C31"/>
    <mergeCell ref="B16:C16"/>
    <mergeCell ref="B24:C24"/>
    <mergeCell ref="B18:C18"/>
    <mergeCell ref="B22:C22"/>
    <mergeCell ref="O25:R25"/>
    <mergeCell ref="O19:R19"/>
    <mergeCell ref="O27:R27"/>
    <mergeCell ref="O28:R28"/>
    <mergeCell ref="O29:R29"/>
    <mergeCell ref="O26:R26"/>
    <mergeCell ref="B14:C14"/>
    <mergeCell ref="O30:R30"/>
    <mergeCell ref="O31:R31"/>
    <mergeCell ref="O32:R32"/>
    <mergeCell ref="O33:R33"/>
    <mergeCell ref="O20:R20"/>
    <mergeCell ref="O21:R21"/>
    <mergeCell ref="O22:R22"/>
    <mergeCell ref="O23:R23"/>
    <mergeCell ref="O24:R24"/>
  </mergeCells>
  <conditionalFormatting sqref="O15:R15 O16:O17 B11:C12 B15:C26 O18:R34">
    <cfRule type="containsBlanks" priority="3" dxfId="0" stopIfTrue="1">
      <formula>LEN(TRIM(B11))=0</formula>
    </cfRule>
  </conditionalFormatting>
  <conditionalFormatting sqref="B7:C7 B8:B9">
    <cfRule type="containsBlanks" priority="2" dxfId="0" stopIfTrue="1">
      <formula>LEN(TRIM(B7))=0</formula>
    </cfRule>
  </conditionalFormatting>
  <printOptions/>
  <pageMargins left="0.4330708661417323" right="0.2362204724409449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nesli</cp:lastModifiedBy>
  <cp:lastPrinted>2019-09-13T07:07:10Z</cp:lastPrinted>
  <dcterms:created xsi:type="dcterms:W3CDTF">2002-07-11T13:09:11Z</dcterms:created>
  <dcterms:modified xsi:type="dcterms:W3CDTF">2022-11-08T07:50:22Z</dcterms:modified>
  <cp:category/>
  <cp:version/>
  <cp:contentType/>
  <cp:contentStatus/>
</cp:coreProperties>
</file>